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4" s="1"/>
  <c r="H52"/>
  <c r="F47"/>
  <c r="F48"/>
  <c r="F49"/>
  <c r="F50"/>
  <c r="F51"/>
  <c r="F54" s="1"/>
  <c r="F52"/>
  <c r="A52" i="1"/>
  <c r="P33"/>
  <c r="H34"/>
  <c r="G52"/>
  <c r="J54" i="5" l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<sst xmlns="http://schemas.openxmlformats.org/spreadsheetml/2006/main" count="248" uniqueCount="146">
  <si>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</si>
  <si>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</si>
  <si>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</si>
  <si>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</si>
  <si>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</si>
  <si>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</si>
  <si>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</si>
  <si>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</si>
  <si>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</si>
  <si>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</si>
  <si>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</si>
  <si>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</si>
  <si>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</si>
  <si>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</si>
  <si>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</si>
  <si>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</si>
  <si>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</si>
  <si>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</si>
  <si>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</si>
  <si>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</si>
  <si>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</si>
  <si>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</si>
  <si>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</si>
  <si>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</si>
  <si>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</si>
  <si>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</si>
  <si>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</si>
  <si>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</si>
  <si>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</si>
  <si>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</si>
  <si>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</si>
  <si>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</si>
  <si>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</si>
  <si>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</si>
  <si>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</si>
  <si>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</si>
  <si>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</si>
  <si>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</si>
  <si>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</si>
  <si>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</si>
  <si>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</si>
  <si>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</si>
  <si>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</si>
  <si>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</si>
  <si>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</si>
  <si>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</si>
  <si>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</si>
  <si>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</si>
  <si>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</si>
  <si>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</si>
  <si>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</si>
  <si>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</si>
  <si>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</si>
  <si>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</si>
  <si>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</si>
  <si>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</si>
  <si>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</si>
  <si>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</si>
  <si>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</si>
  <si>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</si>
  <si>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</si>
  <si>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</si>
  <si>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</si>
  <si>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</si>
  <si>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</si>
  <si>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</si>
  <si>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</si>
  <si>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</si>
  <si>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</si>
  <si>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</si>
  <si>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</si>
  <si>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</si>
  <si>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</si>
  <si>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</si>
  <si>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</si>
  <si>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</si>
  <si>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</si>
  <si>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</si>
  <si>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</si>
  <si>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</si>
  <si>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</si>
  <si>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</si>
  <si>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</si>
  <si>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</si>
  <si>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</si>
  <si>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</si>
  <si>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</si>
  <si>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</si>
  <si>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</si>
  <si>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</si>
  <si>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</si>
  <si>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</si>
  <si>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</si>
  <si>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</si>
  <si>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</si>
  <si>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</si>
  <si>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</si>
  <si>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</si>
  <si>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</si>
  <si>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</si>
  <si>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</si>
  <si>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</si>
  <si>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</si>
  <si>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</si>
  <si>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</si>
  <si>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</si>
  <si>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</si>
  <si>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</si>
  <si>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</si>
  <si>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</si>
  <si>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</si>
  <si>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</si>
  <si>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</si>
  <si>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</si>
  <si>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</si>
  <si>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</si>
  <si>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</si>
  <si>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</si>
  <si>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</si>
  <si>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</si>
  <si>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</si>
  <si>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</si>
  <si>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</si>
  <si>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</si>
  <si>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</si>
  <si>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</si>
  <si>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</si>
  <si>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</si>
  <si>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</si>
  <si>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</si>
  <si>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</si>
  <si>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</si>
  <si>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</si>
  <si>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</si>
  <si>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</si>
  <si>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Surigao City</t>
  </si>
  <si>
    <t>3-k</t>
  </si>
  <si>
    <t>Ricardo D. Ragas</t>
  </si>
  <si>
    <t>Antonio B. Supera Jr.</t>
  </si>
  <si>
    <t>Arturo Cruje</t>
  </si>
  <si>
    <t>Brgy. Ipil - Blood Letting Program</t>
  </si>
  <si>
    <t>Blood Letting Program</t>
  </si>
  <si>
    <t>Brgy Ipil - Blood Letting Program</t>
  </si>
  <si>
    <t>Induction of Officers</t>
  </si>
  <si>
    <t>BO's Coffee - Surigao</t>
  </si>
  <si>
    <t>EDM - Carwash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</si>
</sst>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21" xfId="0" applyFont="1" applyFill="1" applyBorder="1" applyAlignment="1" applyProtection="1">
      <alignment horizontal="center" vertical="center" shrinkToFit="1"/>
      <protection locked="0"/>
    </xf>
    <xf numFmtId="0" fontId="17" fillId="4" borderId="39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6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26" fillId="0" borderId="140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169" fontId="17" fillId="0" borderId="133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169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8" zoomScaleNormal="200" workbookViewId="0">
      <selection activeCell="B14" sqref="B14:C14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44044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44271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44048</v>
      </c>
      <c r="C11" s="152"/>
      <c r="D11" s="112">
        <v>18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144</v>
      </c>
    </row>
    <row r="12" spans="1:16" s="36" customFormat="1" ht="12" customHeight="1" thickTop="1" thickBot="1">
      <c r="A12" s="178"/>
      <c r="B12" s="153">
        <v>44055</v>
      </c>
      <c r="C12" s="154"/>
      <c r="D12" s="102">
        <v>16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144</v>
      </c>
    </row>
    <row r="13" spans="1:16" s="36" customFormat="1" ht="12" customHeight="1" thickTop="1" thickBot="1">
      <c r="A13" s="178"/>
      <c r="B13" s="153">
        <v>44062</v>
      </c>
      <c r="C13" s="154"/>
      <c r="D13" s="102">
        <v>13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145</v>
      </c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>
        <v>0</v>
      </c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>
        <v>0</v>
      </c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44051</v>
      </c>
      <c r="C17" s="154"/>
      <c r="D17" s="81"/>
      <c r="E17" s="68"/>
      <c r="F17" s="68"/>
      <c r="G17" s="68"/>
      <c r="H17" s="69"/>
      <c r="I17" s="70"/>
      <c r="J17" s="63">
        <v>30</v>
      </c>
      <c r="K17" s="63"/>
      <c r="L17" s="71"/>
      <c r="M17" s="61"/>
      <c r="N17" s="61"/>
      <c r="O17" s="66"/>
      <c r="P17" s="45" t="s">
        <v>143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44064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15</v>
      </c>
      <c r="M19" s="63"/>
      <c r="N19" s="62"/>
      <c r="O19" s="173"/>
      <c r="P19" s="45" t="s">
        <v>142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>
        <v>0</v>
      </c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>
        <v>0</v>
      </c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>
        <v>0</v>
      </c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>
        <v>0</v>
      </c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>
        <v>0</v>
      </c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>
        <v>0</v>
      </c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>
        <v>0</v>
      </c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2</v>
      </c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38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38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Antonio B. Supera Jr.</v>
      </c>
      <c r="B52" s="142"/>
      <c r="C52" s="143"/>
      <c r="D52" s="143"/>
      <c r="E52" s="143"/>
      <c r="F52" s="143"/>
      <c r="G52" s="143" t="str">
        <f>I6</f>
        <v>Ricardo D. Ragas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zoomScale="110" zoomScaleNormal="200" zoomScalePageLayoutView="11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Surigao City</v>
      </c>
      <c r="B3" s="254"/>
      <c r="C3" s="254"/>
      <c r="D3" s="254"/>
      <c r="E3" s="254"/>
      <c r="F3" s="254" t="str">
        <f>'Summary of Activities'!I6</f>
        <v>Ricardo D. Ragas</v>
      </c>
      <c r="G3" s="254"/>
      <c r="H3" s="254"/>
      <c r="I3" s="254"/>
      <c r="J3" s="254"/>
      <c r="K3" s="254"/>
      <c r="L3" s="254" t="str">
        <f>'Summary of Activities'!N6</f>
        <v>Antonio B. Supera Jr.</v>
      </c>
      <c r="M3" s="254"/>
      <c r="N3" s="254"/>
      <c r="O3" s="254"/>
      <c r="P3" s="254"/>
      <c r="Q3" s="254"/>
      <c r="R3" s="254" t="str">
        <f>'Summary of Activities'!H6</f>
        <v>3-k</v>
      </c>
      <c r="S3" s="254"/>
      <c r="T3" s="279">
        <f>'Summary of Activities'!K2</f>
        <v>44044</v>
      </c>
      <c r="U3" s="254"/>
      <c r="V3" s="254"/>
      <c r="W3" s="280">
        <f>'Summary of Activities'!O8</f>
        <v>44271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44064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170</v>
      </c>
      <c r="P6" s="49">
        <v>8</v>
      </c>
      <c r="Q6" s="50">
        <v>10000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141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140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>
        <v>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170</v>
      </c>
      <c r="G51" s="278"/>
      <c r="H51" s="277">
        <f>P6+P11+P16+P21+P26+P31+P36+P41</f>
        <v>8</v>
      </c>
      <c r="I51" s="278"/>
      <c r="J51" s="271">
        <f>Q6+Q11+Q16+Q21+Q26+Q31+Q36+Q41</f>
        <v>10000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170</v>
      </c>
      <c r="G54" s="262"/>
      <c r="H54" s="261">
        <f>SUM(H47:I52)</f>
        <v>8</v>
      </c>
      <c r="I54" s="262"/>
      <c r="J54" s="258">
        <f>SUM(J47:L52)</f>
        <v>10000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Cabadbaran</cp:lastModifiedBy>
  <cp:lastPrinted>2019-04-23T13:42:22Z</cp:lastPrinted>
  <dcterms:created xsi:type="dcterms:W3CDTF">2013-07-03T03:04:40Z</dcterms:created>
  <dcterms:modified xsi:type="dcterms:W3CDTF">2021-05-03T13:24:55Z</dcterms:modified>
</cp:coreProperties>
</file>